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troOrtelli\Box\IHS\IHS_Marketing\General\Scienceindustries\Transfer of Value &amp; trasparency\"/>
    </mc:Choice>
  </mc:AlternateContent>
  <xr:revisionPtr revIDLastSave="0" documentId="13_ncr:1_{43B1B90D-AA21-41CC-B904-447FE59A4BED}" xr6:coauthVersionLast="47" xr6:coauthVersionMax="47" xr10:uidLastSave="{00000000-0000-0000-0000-000000000000}"/>
  <bookViews>
    <workbookView xWindow="-110" yWindow="-110" windowWidth="19420" windowHeight="10300" xr2:uid="{77CBE60F-45AA-41DC-8FC8-4761AB0C8C11}"/>
  </bookViews>
  <sheets>
    <sheet name="iQone Healthcare Switzerland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1" l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20" i="1"/>
</calcChain>
</file>

<file path=xl/sharedStrings.xml><?xml version="1.0" encoding="utf-8"?>
<sst xmlns="http://schemas.openxmlformats.org/spreadsheetml/2006/main" count="199" uniqueCount="125">
  <si>
    <t xml:space="preserve">Full name </t>
  </si>
  <si>
    <t>(Art. 1.01)</t>
  </si>
  <si>
    <t xml:space="preserve">HCPs: City of Principal Practice 
HCOs: Citiy where Registrered
 </t>
  </si>
  <si>
    <t xml:space="preserve">Country of Principal Practice </t>
  </si>
  <si>
    <t>Principal Practice Adresse</t>
  </si>
  <si>
    <t>(Art. 3)</t>
  </si>
  <si>
    <t>(Schedule 1)</t>
  </si>
  <si>
    <t xml:space="preserve">Sponsorship agreements with HCOs /Third parties appointed by HCOs to manage an event </t>
  </si>
  <si>
    <t>Registration Fees</t>
  </si>
  <si>
    <t xml:space="preserve">Travel &amp; Accomodation </t>
  </si>
  <si>
    <t xml:space="preserve">Fees </t>
  </si>
  <si>
    <t xml:space="preserve">Related expenses agreed in the fee for service or consultancy contract, including travel &amp; accomodation relevant to the contract </t>
  </si>
  <si>
    <t>INDIVIDUAL NAMED DISCLOSURE - one line per HCP (i.e. all transfer of value duraing a year for an individual HCP will be summed up: itemization should be available for the individual Recipient or public authoritie's consultation only, as appropriate)</t>
  </si>
  <si>
    <r>
      <t>Contribution to costs of Events (</t>
    </r>
    <r>
      <rPr>
        <sz val="10"/>
        <color theme="0" tint="-0.499984740745262"/>
        <rFont val="Calibri"/>
        <family val="2"/>
        <scheme val="minor"/>
      </rPr>
      <t>Art. 3.01.1.b &amp; 3.01.2.a)</t>
    </r>
  </si>
  <si>
    <r>
      <t xml:space="preserve">Donations and Grants to HCOs
</t>
    </r>
    <r>
      <rPr>
        <sz val="10"/>
        <color theme="0" tint="-0.499984740745262"/>
        <rFont val="Calibri"/>
        <family val="2"/>
        <scheme val="minor"/>
      </rPr>
      <t>(Art. 3.01.1.a)</t>
    </r>
  </si>
  <si>
    <t>N/A</t>
  </si>
  <si>
    <t xml:space="preserve">N/A </t>
  </si>
  <si>
    <t>INDIVIDUAL NAMED DISCLOSURE - one line per HCO (i.e. all transfer of value during a year for an individual HCO will be summed up: itemization should be available for individual Recipient or public athorities' consultation only, as appropriate)</t>
  </si>
  <si>
    <t>HCOs</t>
  </si>
  <si>
    <t>R &amp; D</t>
  </si>
  <si>
    <t xml:space="preserve">AGGREGATE DISCLOSURE </t>
  </si>
  <si>
    <t>Transfers of value Research &amp; Development as defined - Article 3.04 and Schedule 1</t>
  </si>
  <si>
    <r>
      <rPr>
        <b/>
        <sz val="10"/>
        <color theme="1"/>
        <rFont val="Calibri"/>
        <family val="2"/>
        <scheme val="minor"/>
      </rPr>
      <t>Aggregate amount attribuate to transfert of value to such recipient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9"/>
        <rFont val="Calibri"/>
        <family val="2"/>
        <scheme val="minor"/>
      </rPr>
      <t>- Art.3.02</t>
    </r>
  </si>
  <si>
    <r>
      <rPr>
        <b/>
        <sz val="10"/>
        <color theme="1"/>
        <rFont val="Calibri"/>
        <family val="2"/>
        <scheme val="minor"/>
      </rPr>
      <t xml:space="preserve">Numer of Recipient in aggregate disclosure </t>
    </r>
    <r>
      <rPr>
        <sz val="10"/>
        <color theme="9"/>
        <rFont val="Calibri"/>
        <family val="2"/>
        <scheme val="minor"/>
      </rPr>
      <t>- Art. 3.02</t>
    </r>
  </si>
  <si>
    <r>
      <rPr>
        <b/>
        <sz val="10"/>
        <color theme="1"/>
        <rFont val="Calibri"/>
        <family val="2"/>
        <scheme val="minor"/>
      </rPr>
      <t>% of the number of Recipient included in the aggreagte disclosure in the total number of Recipients disclosed</t>
    </r>
    <r>
      <rPr>
        <b/>
        <sz val="10"/>
        <color theme="9"/>
        <rFont val="Calibri"/>
        <family val="2"/>
        <scheme val="minor"/>
      </rPr>
      <t xml:space="preserve"> </t>
    </r>
    <r>
      <rPr>
        <sz val="10"/>
        <color theme="9"/>
        <rFont val="Calibri"/>
        <family val="2"/>
        <scheme val="minor"/>
      </rPr>
      <t>- Art. 3. 02</t>
    </r>
  </si>
  <si>
    <r>
      <t xml:space="preserve">Aggregate amount attribuate to transfert of value to such recipient </t>
    </r>
    <r>
      <rPr>
        <b/>
        <sz val="10"/>
        <color theme="9"/>
        <rFont val="Calibri"/>
        <family val="2"/>
        <scheme val="minor"/>
      </rPr>
      <t>- Art.3.02</t>
    </r>
  </si>
  <si>
    <r>
      <t xml:space="preserve">Numer of Recipient in aggregate disclosure </t>
    </r>
    <r>
      <rPr>
        <b/>
        <sz val="10"/>
        <color theme="9"/>
        <rFont val="Calibri"/>
        <family val="2"/>
        <scheme val="minor"/>
      </rPr>
      <t>- Art. 3.02</t>
    </r>
  </si>
  <si>
    <r>
      <t xml:space="preserve">% of the number of Recipient included in the aggreagte disclosure in the total number of Recipients disclosed </t>
    </r>
    <r>
      <rPr>
        <b/>
        <sz val="10"/>
        <color theme="9"/>
        <rFont val="Calibri"/>
        <family val="2"/>
        <scheme val="minor"/>
      </rPr>
      <t>- Art. 3. 02</t>
    </r>
  </si>
  <si>
    <t xml:space="preserve">Ramat Gan </t>
  </si>
  <si>
    <t>Unique country identifier (optional)</t>
  </si>
  <si>
    <t>Derech Sheba 2</t>
  </si>
  <si>
    <t>Benglen</t>
  </si>
  <si>
    <t>Bachtelweg 15</t>
  </si>
  <si>
    <t>Liestal</t>
  </si>
  <si>
    <t>St.Gallen</t>
  </si>
  <si>
    <t>Lessingstrasse 43</t>
  </si>
  <si>
    <t xml:space="preserve">Basel </t>
  </si>
  <si>
    <t xml:space="preserve">Lausanne </t>
  </si>
  <si>
    <t xml:space="preserve">Avenue Jomini 8 </t>
  </si>
  <si>
    <t xml:space="preserve">Bern </t>
  </si>
  <si>
    <t xml:space="preserve">Freiburgstrasse  18 </t>
  </si>
  <si>
    <t>Petersgraben 4</t>
  </si>
  <si>
    <t>Prof. Michetti Pierre</t>
  </si>
  <si>
    <t>Prof. Dr. Med Rogler Gerhard</t>
  </si>
  <si>
    <t>Prof. Dr. Med Brand Stephan</t>
  </si>
  <si>
    <t>PD: Dr. Med. Hruz Peter</t>
  </si>
  <si>
    <t>PD Dr. Juillerat Pascal</t>
  </si>
  <si>
    <t>Prof. Dr. Med. Ben-Horin Shomron</t>
  </si>
  <si>
    <t>Zürich</t>
  </si>
  <si>
    <t xml:space="preserve">Prof. Dr. Med. Seibold Frank Werner </t>
  </si>
  <si>
    <t xml:space="preserve">Fribourg </t>
  </si>
  <si>
    <t>Chemin des Pensionnats 1</t>
  </si>
  <si>
    <t xml:space="preserve">Centre Hospitalier Universitaire Vaudois </t>
  </si>
  <si>
    <t xml:space="preserve">Rue du Bugnon 46 </t>
  </si>
  <si>
    <t>Crohn and Colitis Center at Gastroentérologie Beaulieu S.A.</t>
  </si>
  <si>
    <t>Avenue Jomini 8</t>
  </si>
  <si>
    <t>Irheuma- Institut für Ultraschall des Bewegungsapparates und Rheumatologie</t>
  </si>
  <si>
    <t>Aeschenvorstadt 68</t>
  </si>
  <si>
    <t xml:space="preserve">Total 
</t>
  </si>
  <si>
    <t>Total amount</t>
  </si>
  <si>
    <t xml:space="preserve">Total </t>
  </si>
  <si>
    <t>Total amount of Transfers of Value paid to individual HCPs, HCOs and for Research &amp; Development as defined</t>
  </si>
  <si>
    <t xml:space="preserve">Data disclosure iQone Healthcare Switzerland </t>
  </si>
  <si>
    <t>OTHER, NOT INCLUDED ABOVE - where information cannot be disclosed on an individual basis for legal reasons</t>
  </si>
  <si>
    <t>Date of publication: 29/06/2022</t>
  </si>
  <si>
    <t>ISRAEL</t>
  </si>
  <si>
    <t>SWITZERLAND</t>
  </si>
  <si>
    <r>
      <t xml:space="preserve">Fee for service and consultancy </t>
    </r>
    <r>
      <rPr>
        <sz val="10"/>
        <color theme="0" tint="-0.499984740745262"/>
        <rFont val="Calibri"/>
        <family val="2"/>
        <scheme val="minor"/>
      </rPr>
      <t>(Art. 3.01.1.c &amp; 3.01.2.c)</t>
    </r>
  </si>
  <si>
    <t>HCPs</t>
  </si>
  <si>
    <t>Schweizerische Gesellschaft für Gastroenterologie (SGG)</t>
  </si>
  <si>
    <t>Schweizerische Gesellschaft für Rheumatologie (SGR)</t>
  </si>
  <si>
    <t>Josefstrasse 92</t>
  </si>
  <si>
    <t>Swiss Oncology &amp; Haematology Congress (SOHC)</t>
  </si>
  <si>
    <t>Aarau</t>
  </si>
  <si>
    <t>Bahnofstrasse 55</t>
  </si>
  <si>
    <t>Schweizerischer Verein der Amts und Spitalapotheker (GSASA)</t>
  </si>
  <si>
    <t>Bern</t>
  </si>
  <si>
    <t>-</t>
  </si>
  <si>
    <t>Swiss Clinical Quality Management in Rheumatic Diseases (SCQM)</t>
  </si>
  <si>
    <t>Aargauerstrasse 250</t>
  </si>
  <si>
    <t>Swiss Group for Clinical Cancer Research (SAKK)</t>
  </si>
  <si>
    <t>Effingerstrasse 33</t>
  </si>
  <si>
    <t>Insel-Gruppe</t>
  </si>
  <si>
    <t>Freiburgstrasse 8</t>
  </si>
  <si>
    <t>University Hospital Zürich (USZ)</t>
  </si>
  <si>
    <t>Rämistrasse 100</t>
  </si>
  <si>
    <t>Bethesda Spital Basel</t>
  </si>
  <si>
    <t>Gellerstrasse 144</t>
  </si>
  <si>
    <t>Schaffhauserstrasse 7</t>
  </si>
  <si>
    <t>Kantonspital St. Gallen</t>
  </si>
  <si>
    <t>St. Gallen</t>
  </si>
  <si>
    <t>Rohrschacher 
strasse 95</t>
  </si>
  <si>
    <t>Hôpital Fribourgeois Rhumatologie</t>
  </si>
  <si>
    <t xml:space="preserve">Route de Bertigny </t>
  </si>
  <si>
    <t>Kantonspital Baselland Liestal</t>
  </si>
  <si>
    <t>Rheinstrasse 26</t>
  </si>
  <si>
    <t xml:space="preserve">IBDnet </t>
  </si>
  <si>
    <t>Postfach</t>
  </si>
  <si>
    <t>Stadtspital Triemli</t>
  </si>
  <si>
    <t>Birmensdorferstrasse 497</t>
  </si>
  <si>
    <t>Kantonsspital Winterthur</t>
  </si>
  <si>
    <t>Winterthur</t>
  </si>
  <si>
    <t>Brauerstrasse 15</t>
  </si>
  <si>
    <t>Kantonsspital Aarau</t>
  </si>
  <si>
    <t>Tellstrasse 25</t>
  </si>
  <si>
    <t>Kantonsspital Baden</t>
  </si>
  <si>
    <t>Baden</t>
  </si>
  <si>
    <t>Im Ergel 1</t>
  </si>
  <si>
    <t xml:space="preserve">Hopital Universitaire Geneve </t>
  </si>
  <si>
    <t>Geneve</t>
  </si>
  <si>
    <t>Rue Gabrielle Perret-Gentil 4</t>
  </si>
  <si>
    <t>Universitätsspital Basel</t>
  </si>
  <si>
    <t>Spitalstrasse 21</t>
  </si>
  <si>
    <t>Centre de Chimiothérapie Anti-Cancéreuse</t>
  </si>
  <si>
    <t>Avenue d'Ouchy 35</t>
  </si>
  <si>
    <t>GastroZentrum Hirslanden Zürich</t>
  </si>
  <si>
    <t>Witellikerstrasse 40</t>
  </si>
  <si>
    <t>Verein Interdigest Bethanien</t>
  </si>
  <si>
    <t>Toblerstrasse 51</t>
  </si>
  <si>
    <t>Dr. Cécile Choudja Ouabo</t>
  </si>
  <si>
    <t>Chemin des Croix-Rouges 2</t>
  </si>
  <si>
    <t>Prof. Dr. Stefan Schreiber</t>
  </si>
  <si>
    <t>GERMANY</t>
  </si>
  <si>
    <t>Kiel</t>
  </si>
  <si>
    <t>Rosalind-Franklin-Str.12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</si>
</sst>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CHF&quot;;[Red]\-#,##0\ &quot;CHF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7B64E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9" fontId="5" fillId="0" borderId="1" xfId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1" fontId="5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textRotation="90"/>
    </xf>
    <xf numFmtId="0" fontId="1" fillId="2" borderId="8" xfId="0" applyFont="1" applyFill="1" applyBorder="1" applyAlignment="1">
      <alignment horizontal="left" vertical="center" textRotation="90"/>
    </xf>
    <xf numFmtId="0" fontId="1" fillId="2" borderId="7" xfId="0" applyFont="1" applyFill="1" applyBorder="1" applyAlignment="1">
      <alignment horizontal="left" vertical="center" textRotation="9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7B64E"/>
      <color rgb="FFEFFFFF"/>
      <color rgb="FFE1FFFF"/>
      <color rgb="FF91BC5C"/>
      <color rgb="FF9CC16B"/>
      <color rgb="FF8AB973"/>
      <color rgb="FF92D050"/>
      <color rgb="FFFFFFFF"/>
      <color rgb="FFD5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65446-61D8-4A4C-B1BB-A939B2D9D678}">
  <dimension ref="A1:M54"/>
  <sheetViews>
    <sheetView showGridLines="0" tabSelected="1" topLeftCell="E41" zoomScale="65" zoomScaleNormal="100" workbookViewId="0">
      <selection activeCell="M55" sqref="M55"/>
    </sheetView>
  </sheetViews>
  <sheetFormatPr defaultRowHeight="14.5" x14ac:dyDescent="0.35"/>
  <cols>
    <col min="1" max="1" width="4.26953125" customWidth="1"/>
    <col min="2" max="13" width="19" customWidth="1"/>
  </cols>
  <sheetData>
    <row r="1" spans="1:13" ht="21.75" customHeight="1" x14ac:dyDescent="0.35">
      <c r="A1" s="43" t="s">
        <v>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x14ac:dyDescent="0.35">
      <c r="A2" s="46" t="s">
        <v>64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87.75" customHeight="1" x14ac:dyDescent="0.35">
      <c r="A3" s="49"/>
      <c r="B3" s="1" t="s">
        <v>0</v>
      </c>
      <c r="C3" s="3" t="s">
        <v>2</v>
      </c>
      <c r="D3" s="3" t="s">
        <v>3</v>
      </c>
      <c r="E3" s="3" t="s">
        <v>4</v>
      </c>
      <c r="F3" s="3" t="s">
        <v>29</v>
      </c>
      <c r="G3" s="55" t="s">
        <v>14</v>
      </c>
      <c r="H3" s="51" t="s">
        <v>13</v>
      </c>
      <c r="I3" s="52"/>
      <c r="J3" s="53"/>
      <c r="K3" s="51" t="s">
        <v>67</v>
      </c>
      <c r="L3" s="53"/>
      <c r="M3" s="55" t="s">
        <v>58</v>
      </c>
    </row>
    <row r="4" spans="1:13" ht="87.75" customHeight="1" x14ac:dyDescent="0.35">
      <c r="A4" s="50"/>
      <c r="B4" s="2" t="s">
        <v>1</v>
      </c>
      <c r="C4" s="2" t="s">
        <v>5</v>
      </c>
      <c r="D4" s="2" t="s">
        <v>6</v>
      </c>
      <c r="E4" s="2" t="s">
        <v>5</v>
      </c>
      <c r="F4" s="2" t="s">
        <v>5</v>
      </c>
      <c r="G4" s="56"/>
      <c r="H4" s="18" t="s">
        <v>7</v>
      </c>
      <c r="I4" s="4" t="s">
        <v>8</v>
      </c>
      <c r="J4" s="4" t="s">
        <v>9</v>
      </c>
      <c r="K4" s="4" t="s">
        <v>10</v>
      </c>
      <c r="L4" s="18" t="s">
        <v>11</v>
      </c>
      <c r="M4" s="56"/>
    </row>
    <row r="5" spans="1:13" ht="18.75" customHeight="1" x14ac:dyDescent="0.35">
      <c r="A5" s="40" t="s">
        <v>68</v>
      </c>
      <c r="B5" s="54" t="s"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27"/>
    </row>
    <row r="6" spans="1:13" ht="27" customHeight="1" x14ac:dyDescent="0.35">
      <c r="A6" s="41"/>
      <c r="B6" s="12" t="s">
        <v>47</v>
      </c>
      <c r="C6" s="11" t="s">
        <v>28</v>
      </c>
      <c r="D6" s="11" t="s">
        <v>65</v>
      </c>
      <c r="E6" s="12" t="s">
        <v>30</v>
      </c>
      <c r="F6" s="9"/>
      <c r="G6" s="6" t="s">
        <v>15</v>
      </c>
      <c r="H6" s="6" t="s">
        <v>15</v>
      </c>
      <c r="I6" s="7"/>
      <c r="J6" s="7"/>
      <c r="K6" s="19">
        <v>2339</v>
      </c>
      <c r="L6" s="19"/>
      <c r="M6" s="20">
        <v>2339</v>
      </c>
    </row>
    <row r="7" spans="1:13" ht="27" customHeight="1" x14ac:dyDescent="0.35">
      <c r="A7" s="41"/>
      <c r="B7" s="12" t="s">
        <v>44</v>
      </c>
      <c r="C7" s="11" t="s">
        <v>34</v>
      </c>
      <c r="D7" s="11" t="s">
        <v>66</v>
      </c>
      <c r="E7" s="12" t="s">
        <v>35</v>
      </c>
      <c r="F7" s="9"/>
      <c r="G7" s="6" t="s">
        <v>15</v>
      </c>
      <c r="H7" s="6" t="s">
        <v>15</v>
      </c>
      <c r="I7" s="7"/>
      <c r="J7" s="7"/>
      <c r="K7" s="14">
        <v>750</v>
      </c>
      <c r="L7" s="7"/>
      <c r="M7" s="16">
        <v>750</v>
      </c>
    </row>
    <row r="8" spans="1:13" ht="27" customHeight="1" x14ac:dyDescent="0.35">
      <c r="A8" s="41"/>
      <c r="B8" s="24" t="s">
        <v>45</v>
      </c>
      <c r="C8" s="11" t="s">
        <v>36</v>
      </c>
      <c r="D8" s="11" t="s">
        <v>66</v>
      </c>
      <c r="E8" s="12" t="s">
        <v>41</v>
      </c>
      <c r="F8" s="9"/>
      <c r="G8" s="6" t="s">
        <v>15</v>
      </c>
      <c r="H8" s="6" t="s">
        <v>15</v>
      </c>
      <c r="I8" s="7"/>
      <c r="J8" s="7"/>
      <c r="K8" s="14">
        <v>750</v>
      </c>
      <c r="L8" s="7"/>
      <c r="M8" s="16">
        <v>750</v>
      </c>
    </row>
    <row r="9" spans="1:13" ht="27" customHeight="1" x14ac:dyDescent="0.35">
      <c r="A9" s="41"/>
      <c r="B9" s="12" t="s">
        <v>46</v>
      </c>
      <c r="C9" s="11" t="s">
        <v>39</v>
      </c>
      <c r="D9" s="11" t="s">
        <v>66</v>
      </c>
      <c r="E9" s="12" t="s">
        <v>40</v>
      </c>
      <c r="F9" s="9"/>
      <c r="G9" s="6" t="s">
        <v>15</v>
      </c>
      <c r="H9" s="6" t="s">
        <v>15</v>
      </c>
      <c r="I9" s="7"/>
      <c r="J9" s="7"/>
      <c r="K9" s="25">
        <v>2850</v>
      </c>
      <c r="L9" s="19"/>
      <c r="M9" s="20">
        <v>2850</v>
      </c>
    </row>
    <row r="10" spans="1:13" ht="27" customHeight="1" x14ac:dyDescent="0.35">
      <c r="A10" s="41"/>
      <c r="B10" s="12" t="s">
        <v>42</v>
      </c>
      <c r="C10" s="11" t="s">
        <v>37</v>
      </c>
      <c r="D10" s="11" t="s">
        <v>66</v>
      </c>
      <c r="E10" s="12" t="s">
        <v>38</v>
      </c>
      <c r="F10" s="9"/>
      <c r="G10" s="6" t="s">
        <v>15</v>
      </c>
      <c r="H10" s="6" t="s">
        <v>15</v>
      </c>
      <c r="I10" s="7"/>
      <c r="J10" s="7"/>
      <c r="K10" s="14">
        <v>750</v>
      </c>
      <c r="L10" s="7"/>
      <c r="M10" s="16">
        <v>750</v>
      </c>
    </row>
    <row r="11" spans="1:13" ht="27" customHeight="1" x14ac:dyDescent="0.35">
      <c r="A11" s="41"/>
      <c r="B11" s="12" t="s">
        <v>43</v>
      </c>
      <c r="C11" s="11" t="s">
        <v>31</v>
      </c>
      <c r="D11" s="11" t="s">
        <v>66</v>
      </c>
      <c r="E11" s="12" t="s">
        <v>32</v>
      </c>
      <c r="F11" s="9"/>
      <c r="G11" s="6" t="s">
        <v>15</v>
      </c>
      <c r="H11" s="6" t="s">
        <v>15</v>
      </c>
      <c r="I11" s="7"/>
      <c r="J11" s="7"/>
      <c r="K11" s="14">
        <v>750</v>
      </c>
      <c r="L11" s="7"/>
      <c r="M11" s="16">
        <v>750</v>
      </c>
    </row>
    <row r="12" spans="1:13" ht="27" customHeight="1" x14ac:dyDescent="0.35">
      <c r="A12" s="41"/>
      <c r="B12" s="12" t="s">
        <v>49</v>
      </c>
      <c r="C12" s="11" t="s">
        <v>50</v>
      </c>
      <c r="D12" s="11" t="s">
        <v>66</v>
      </c>
      <c r="E12" s="12" t="s">
        <v>51</v>
      </c>
      <c r="F12" s="9"/>
      <c r="G12" s="6" t="s">
        <v>15</v>
      </c>
      <c r="H12" s="6" t="s">
        <v>15</v>
      </c>
      <c r="I12" s="7"/>
      <c r="J12" s="7"/>
      <c r="K12" s="25">
        <v>2850</v>
      </c>
      <c r="L12" s="19"/>
      <c r="M12" s="20">
        <v>2850</v>
      </c>
    </row>
    <row r="13" spans="1:13" ht="27" customHeight="1" x14ac:dyDescent="0.35">
      <c r="A13" s="41"/>
      <c r="B13" s="12" t="s">
        <v>121</v>
      </c>
      <c r="C13" s="26" t="s">
        <v>123</v>
      </c>
      <c r="D13" s="11" t="s">
        <v>122</v>
      </c>
      <c r="E13" s="12" t="s">
        <v>124</v>
      </c>
      <c r="F13" s="9"/>
      <c r="G13" s="6" t="s">
        <v>15</v>
      </c>
      <c r="H13" s="6" t="s">
        <v>15</v>
      </c>
      <c r="I13" s="7"/>
      <c r="J13" s="7"/>
      <c r="K13" s="25">
        <v>1851.82</v>
      </c>
      <c r="L13" s="19"/>
      <c r="M13" s="20">
        <v>1852</v>
      </c>
    </row>
    <row r="14" spans="1:13" ht="27" customHeight="1" x14ac:dyDescent="0.35">
      <c r="A14" s="41"/>
      <c r="B14" s="12" t="s">
        <v>119</v>
      </c>
      <c r="C14" s="11" t="s">
        <v>37</v>
      </c>
      <c r="D14" s="11" t="s">
        <v>66</v>
      </c>
      <c r="E14" s="12" t="s">
        <v>120</v>
      </c>
      <c r="F14" s="9"/>
      <c r="G14" s="6" t="s">
        <v>15</v>
      </c>
      <c r="H14" s="6" t="s">
        <v>15</v>
      </c>
      <c r="I14" s="7"/>
      <c r="J14" s="7"/>
      <c r="K14" s="25">
        <v>300</v>
      </c>
      <c r="L14" s="19"/>
      <c r="M14" s="20">
        <v>300</v>
      </c>
    </row>
    <row r="15" spans="1:13" ht="18.75" customHeight="1" x14ac:dyDescent="0.35">
      <c r="A15" s="41"/>
      <c r="B15" s="32" t="s">
        <v>63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18" customHeight="1" x14ac:dyDescent="0.35">
      <c r="A16" s="41"/>
      <c r="B16" s="38" t="s">
        <v>22</v>
      </c>
      <c r="C16" s="38"/>
      <c r="D16" s="38"/>
      <c r="E16" s="38"/>
      <c r="F16" s="38"/>
      <c r="G16" s="6" t="s">
        <v>16</v>
      </c>
      <c r="H16" s="6" t="s">
        <v>15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</row>
    <row r="17" spans="1:13" ht="18" customHeight="1" x14ac:dyDescent="0.35">
      <c r="A17" s="41"/>
      <c r="B17" s="38" t="s">
        <v>23</v>
      </c>
      <c r="C17" s="38"/>
      <c r="D17" s="38"/>
      <c r="E17" s="38"/>
      <c r="F17" s="38"/>
      <c r="G17" s="6" t="s">
        <v>15</v>
      </c>
      <c r="H17" s="6" t="s">
        <v>16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</row>
    <row r="18" spans="1:13" ht="18" customHeight="1" x14ac:dyDescent="0.35">
      <c r="A18" s="42"/>
      <c r="B18" s="39" t="s">
        <v>24</v>
      </c>
      <c r="C18" s="39"/>
      <c r="D18" s="39"/>
      <c r="E18" s="39"/>
      <c r="F18" s="39"/>
      <c r="G18" s="6" t="s">
        <v>16</v>
      </c>
      <c r="H18" s="6" t="s">
        <v>15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 spans="1:13" ht="18.75" customHeight="1" x14ac:dyDescent="0.35">
      <c r="A19" s="35" t="s">
        <v>18</v>
      </c>
      <c r="B19" s="32" t="s">
        <v>17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52.5" customHeight="1" x14ac:dyDescent="0.35">
      <c r="A20" s="36"/>
      <c r="B20" s="12" t="s">
        <v>52</v>
      </c>
      <c r="C20" s="21" t="s">
        <v>37</v>
      </c>
      <c r="D20" s="11" t="s">
        <v>66</v>
      </c>
      <c r="E20" s="11" t="s">
        <v>53</v>
      </c>
      <c r="F20" s="5"/>
      <c r="G20" s="7"/>
      <c r="H20" s="7">
        <v>6000</v>
      </c>
      <c r="I20" s="7"/>
      <c r="J20" s="7"/>
      <c r="K20" s="14">
        <v>750</v>
      </c>
      <c r="L20" s="7"/>
      <c r="M20" s="15">
        <f>SUM(F20:L20)</f>
        <v>6750</v>
      </c>
    </row>
    <row r="21" spans="1:13" ht="52.5" customHeight="1" x14ac:dyDescent="0.35">
      <c r="A21" s="36"/>
      <c r="B21" s="12" t="s">
        <v>113</v>
      </c>
      <c r="C21" s="21" t="s">
        <v>37</v>
      </c>
      <c r="D21" s="11" t="s">
        <v>66</v>
      </c>
      <c r="E21" s="11" t="s">
        <v>114</v>
      </c>
      <c r="F21" s="5"/>
      <c r="G21" s="7"/>
      <c r="H21" s="7">
        <v>1000</v>
      </c>
      <c r="I21" s="7"/>
      <c r="J21" s="7"/>
      <c r="K21" s="14"/>
      <c r="L21" s="7"/>
      <c r="M21" s="15">
        <f t="shared" ref="M21:M44" si="0">SUM(F21:L21)</f>
        <v>1000</v>
      </c>
    </row>
    <row r="22" spans="1:13" ht="52.5" customHeight="1" x14ac:dyDescent="0.35">
      <c r="A22" s="36"/>
      <c r="B22" s="12" t="s">
        <v>111</v>
      </c>
      <c r="C22" s="21" t="s">
        <v>36</v>
      </c>
      <c r="D22" s="11" t="s">
        <v>66</v>
      </c>
      <c r="E22" s="11" t="s">
        <v>112</v>
      </c>
      <c r="F22" s="5"/>
      <c r="G22" s="7"/>
      <c r="H22" s="7">
        <v>1000</v>
      </c>
      <c r="I22" s="7"/>
      <c r="J22" s="7"/>
      <c r="K22" s="14"/>
      <c r="L22" s="7"/>
      <c r="M22" s="15">
        <f t="shared" si="0"/>
        <v>1000</v>
      </c>
    </row>
    <row r="23" spans="1:13" ht="52.5" customHeight="1" x14ac:dyDescent="0.35">
      <c r="A23" s="36"/>
      <c r="B23" s="12" t="s">
        <v>54</v>
      </c>
      <c r="C23" s="21" t="s">
        <v>37</v>
      </c>
      <c r="D23" s="11" t="s">
        <v>66</v>
      </c>
      <c r="E23" s="11" t="s">
        <v>55</v>
      </c>
      <c r="F23" s="5"/>
      <c r="G23" s="15">
        <v>120000</v>
      </c>
      <c r="H23" s="7"/>
      <c r="I23" s="7"/>
      <c r="J23" s="7"/>
      <c r="K23" s="10"/>
      <c r="L23" s="7"/>
      <c r="M23" s="15">
        <f t="shared" si="0"/>
        <v>120000</v>
      </c>
    </row>
    <row r="24" spans="1:13" ht="52.5" customHeight="1" x14ac:dyDescent="0.35">
      <c r="A24" s="36"/>
      <c r="B24" s="12" t="s">
        <v>92</v>
      </c>
      <c r="C24" s="21" t="s">
        <v>50</v>
      </c>
      <c r="D24" s="11" t="s">
        <v>66</v>
      </c>
      <c r="E24" s="11" t="s">
        <v>93</v>
      </c>
      <c r="F24" s="5"/>
      <c r="G24" s="15"/>
      <c r="H24" s="7">
        <v>2000</v>
      </c>
      <c r="I24" s="7"/>
      <c r="J24" s="7"/>
      <c r="K24" s="10"/>
      <c r="L24" s="7"/>
      <c r="M24" s="15">
        <f t="shared" si="0"/>
        <v>2000</v>
      </c>
    </row>
    <row r="25" spans="1:13" ht="52.5" customHeight="1" x14ac:dyDescent="0.35">
      <c r="A25" s="36"/>
      <c r="B25" s="12" t="s">
        <v>94</v>
      </c>
      <c r="C25" s="21" t="s">
        <v>33</v>
      </c>
      <c r="D25" s="11" t="s">
        <v>66</v>
      </c>
      <c r="E25" s="11" t="s">
        <v>95</v>
      </c>
      <c r="F25" s="5"/>
      <c r="G25" s="15"/>
      <c r="H25" s="7">
        <v>1000</v>
      </c>
      <c r="I25" s="7"/>
      <c r="J25" s="7"/>
      <c r="K25" s="10"/>
      <c r="L25" s="7"/>
      <c r="M25" s="15">
        <f t="shared" si="0"/>
        <v>1000</v>
      </c>
    </row>
    <row r="26" spans="1:13" ht="52.5" customHeight="1" x14ac:dyDescent="0.35">
      <c r="A26" s="36"/>
      <c r="B26" s="12" t="s">
        <v>96</v>
      </c>
      <c r="C26" s="21" t="s">
        <v>48</v>
      </c>
      <c r="D26" s="11" t="s">
        <v>66</v>
      </c>
      <c r="E26" s="11" t="s">
        <v>97</v>
      </c>
      <c r="F26" s="5"/>
      <c r="G26" s="15"/>
      <c r="H26" s="7">
        <v>29000</v>
      </c>
      <c r="I26" s="7"/>
      <c r="J26" s="7"/>
      <c r="K26" s="10"/>
      <c r="L26" s="7"/>
      <c r="M26" s="15">
        <f t="shared" si="0"/>
        <v>29000</v>
      </c>
    </row>
    <row r="27" spans="1:13" ht="52.5" customHeight="1" x14ac:dyDescent="0.35">
      <c r="A27" s="36"/>
      <c r="B27" s="12" t="s">
        <v>98</v>
      </c>
      <c r="C27" s="21" t="s">
        <v>48</v>
      </c>
      <c r="D27" s="11" t="s">
        <v>66</v>
      </c>
      <c r="E27" s="11" t="s">
        <v>99</v>
      </c>
      <c r="F27" s="5"/>
      <c r="G27" s="15"/>
      <c r="H27" s="7">
        <v>1000</v>
      </c>
      <c r="I27" s="7"/>
      <c r="J27" s="7"/>
      <c r="K27" s="10"/>
      <c r="L27" s="7"/>
      <c r="M27" s="15">
        <f t="shared" si="0"/>
        <v>1000</v>
      </c>
    </row>
    <row r="28" spans="1:13" ht="52.5" customHeight="1" x14ac:dyDescent="0.35">
      <c r="A28" s="36"/>
      <c r="B28" s="12" t="s">
        <v>100</v>
      </c>
      <c r="C28" s="21" t="s">
        <v>101</v>
      </c>
      <c r="D28" s="11" t="s">
        <v>66</v>
      </c>
      <c r="E28" s="11" t="s">
        <v>102</v>
      </c>
      <c r="F28" s="5"/>
      <c r="G28" s="15"/>
      <c r="H28" s="7">
        <v>2000</v>
      </c>
      <c r="I28" s="7"/>
      <c r="J28" s="7"/>
      <c r="K28" s="10"/>
      <c r="L28" s="7"/>
      <c r="M28" s="15">
        <f t="shared" si="0"/>
        <v>2000</v>
      </c>
    </row>
    <row r="29" spans="1:13" ht="52.5" customHeight="1" x14ac:dyDescent="0.35">
      <c r="A29" s="36"/>
      <c r="B29" s="12" t="s">
        <v>103</v>
      </c>
      <c r="C29" s="21" t="s">
        <v>73</v>
      </c>
      <c r="D29" s="11" t="s">
        <v>66</v>
      </c>
      <c r="E29" s="11" t="s">
        <v>104</v>
      </c>
      <c r="F29" s="5"/>
      <c r="G29" s="15"/>
      <c r="H29" s="7">
        <v>1000</v>
      </c>
      <c r="I29" s="7"/>
      <c r="J29" s="7"/>
      <c r="K29" s="10"/>
      <c r="L29" s="7"/>
      <c r="M29" s="15">
        <f t="shared" si="0"/>
        <v>1000</v>
      </c>
    </row>
    <row r="30" spans="1:13" ht="52.5" customHeight="1" x14ac:dyDescent="0.35">
      <c r="A30" s="36"/>
      <c r="B30" s="12" t="s">
        <v>105</v>
      </c>
      <c r="C30" s="21" t="s">
        <v>106</v>
      </c>
      <c r="D30" s="11" t="s">
        <v>66</v>
      </c>
      <c r="E30" s="11" t="s">
        <v>107</v>
      </c>
      <c r="F30" s="5"/>
      <c r="G30" s="15"/>
      <c r="H30" s="7">
        <v>1000</v>
      </c>
      <c r="I30" s="7"/>
      <c r="J30" s="7"/>
      <c r="K30" s="10"/>
      <c r="L30" s="7"/>
      <c r="M30" s="15">
        <f t="shared" si="0"/>
        <v>1000</v>
      </c>
    </row>
    <row r="31" spans="1:13" ht="52.5" customHeight="1" x14ac:dyDescent="0.35">
      <c r="A31" s="36"/>
      <c r="B31" s="12" t="s">
        <v>56</v>
      </c>
      <c r="C31" s="21" t="s">
        <v>36</v>
      </c>
      <c r="D31" s="11" t="s">
        <v>66</v>
      </c>
      <c r="E31" s="11" t="s">
        <v>57</v>
      </c>
      <c r="F31" s="5"/>
      <c r="G31" s="14">
        <v>5000</v>
      </c>
      <c r="H31" s="7"/>
      <c r="I31" s="7"/>
      <c r="J31" s="7"/>
      <c r="K31" s="10"/>
      <c r="L31" s="7"/>
      <c r="M31" s="15">
        <f t="shared" si="0"/>
        <v>5000</v>
      </c>
    </row>
    <row r="32" spans="1:13" s="23" customFormat="1" ht="52.5" customHeight="1" x14ac:dyDescent="0.35">
      <c r="A32" s="36"/>
      <c r="B32" s="4" t="s">
        <v>69</v>
      </c>
      <c r="C32" s="21" t="s">
        <v>48</v>
      </c>
      <c r="D32" s="21" t="s">
        <v>66</v>
      </c>
      <c r="E32" s="21" t="s">
        <v>88</v>
      </c>
      <c r="F32" s="22"/>
      <c r="G32" s="15"/>
      <c r="H32" s="7">
        <v>6600</v>
      </c>
      <c r="I32" s="7"/>
      <c r="J32" s="7"/>
      <c r="K32" s="10"/>
      <c r="L32" s="7"/>
      <c r="M32" s="15">
        <f t="shared" si="0"/>
        <v>6600</v>
      </c>
    </row>
    <row r="33" spans="1:13" s="23" customFormat="1" ht="52.5" customHeight="1" x14ac:dyDescent="0.35">
      <c r="A33" s="36"/>
      <c r="B33" s="4" t="s">
        <v>70</v>
      </c>
      <c r="C33" s="21" t="s">
        <v>48</v>
      </c>
      <c r="D33" s="21" t="s">
        <v>66</v>
      </c>
      <c r="E33" s="21" t="s">
        <v>71</v>
      </c>
      <c r="F33" s="22"/>
      <c r="G33" s="15">
        <v>12500</v>
      </c>
      <c r="H33" s="7">
        <v>5040</v>
      </c>
      <c r="I33" s="7"/>
      <c r="J33" s="7"/>
      <c r="K33" s="10"/>
      <c r="L33" s="7"/>
      <c r="M33" s="15">
        <f t="shared" si="0"/>
        <v>17540</v>
      </c>
    </row>
    <row r="34" spans="1:13" s="23" customFormat="1" ht="52.5" customHeight="1" x14ac:dyDescent="0.35">
      <c r="A34" s="36"/>
      <c r="B34" s="4" t="s">
        <v>72</v>
      </c>
      <c r="C34" s="21" t="s">
        <v>73</v>
      </c>
      <c r="D34" s="21" t="s">
        <v>66</v>
      </c>
      <c r="E34" s="21" t="s">
        <v>74</v>
      </c>
      <c r="F34" s="22"/>
      <c r="G34" s="15"/>
      <c r="H34" s="7">
        <v>12200</v>
      </c>
      <c r="I34" s="7"/>
      <c r="J34" s="7"/>
      <c r="K34" s="10"/>
      <c r="L34" s="7"/>
      <c r="M34" s="15">
        <f t="shared" si="0"/>
        <v>12200</v>
      </c>
    </row>
    <row r="35" spans="1:13" s="23" customFormat="1" ht="52.5" customHeight="1" x14ac:dyDescent="0.35">
      <c r="A35" s="36"/>
      <c r="B35" s="4" t="s">
        <v>75</v>
      </c>
      <c r="C35" s="21" t="s">
        <v>76</v>
      </c>
      <c r="D35" s="21" t="s">
        <v>66</v>
      </c>
      <c r="E35" s="21" t="s">
        <v>77</v>
      </c>
      <c r="F35" s="22"/>
      <c r="G35" s="15"/>
      <c r="H35" s="7">
        <v>3600</v>
      </c>
      <c r="I35" s="7"/>
      <c r="J35" s="7"/>
      <c r="K35" s="10"/>
      <c r="L35" s="7"/>
      <c r="M35" s="15">
        <f t="shared" si="0"/>
        <v>3600</v>
      </c>
    </row>
    <row r="36" spans="1:13" s="23" customFormat="1" ht="52.5" customHeight="1" x14ac:dyDescent="0.35">
      <c r="A36" s="36"/>
      <c r="B36" s="4" t="s">
        <v>78</v>
      </c>
      <c r="C36" s="21" t="s">
        <v>48</v>
      </c>
      <c r="D36" s="21" t="s">
        <v>66</v>
      </c>
      <c r="E36" s="21" t="s">
        <v>79</v>
      </c>
      <c r="F36" s="22"/>
      <c r="G36" s="15"/>
      <c r="H36" s="21">
        <v>62050</v>
      </c>
      <c r="I36" s="7"/>
      <c r="J36" s="7"/>
      <c r="K36" s="10"/>
      <c r="L36" s="7"/>
      <c r="M36" s="15">
        <f t="shared" si="0"/>
        <v>62050</v>
      </c>
    </row>
    <row r="37" spans="1:13" s="23" customFormat="1" ht="52.5" customHeight="1" x14ac:dyDescent="0.35">
      <c r="A37" s="36"/>
      <c r="B37" s="4" t="s">
        <v>80</v>
      </c>
      <c r="C37" s="21" t="s">
        <v>76</v>
      </c>
      <c r="D37" s="21" t="s">
        <v>66</v>
      </c>
      <c r="E37" s="21" t="s">
        <v>81</v>
      </c>
      <c r="F37" s="22"/>
      <c r="G37" s="15">
        <v>3900</v>
      </c>
      <c r="H37" s="7">
        <v>3500</v>
      </c>
      <c r="I37" s="7"/>
      <c r="J37" s="7"/>
      <c r="K37" s="10"/>
      <c r="L37" s="7"/>
      <c r="M37" s="15">
        <f t="shared" si="0"/>
        <v>7400</v>
      </c>
    </row>
    <row r="38" spans="1:13" s="23" customFormat="1" ht="52.5" customHeight="1" x14ac:dyDescent="0.35">
      <c r="A38" s="36"/>
      <c r="B38" s="4" t="s">
        <v>82</v>
      </c>
      <c r="C38" s="21" t="s">
        <v>76</v>
      </c>
      <c r="D38" s="21" t="s">
        <v>66</v>
      </c>
      <c r="E38" s="21" t="s">
        <v>83</v>
      </c>
      <c r="F38" s="22"/>
      <c r="G38" s="15"/>
      <c r="H38" s="21">
        <v>10500</v>
      </c>
      <c r="I38" s="7"/>
      <c r="J38" s="7"/>
      <c r="K38" s="10"/>
      <c r="L38" s="7"/>
      <c r="M38" s="15">
        <f t="shared" si="0"/>
        <v>10500</v>
      </c>
    </row>
    <row r="39" spans="1:13" s="23" customFormat="1" ht="52.5" customHeight="1" x14ac:dyDescent="0.35">
      <c r="A39" s="36"/>
      <c r="B39" s="4" t="s">
        <v>84</v>
      </c>
      <c r="C39" s="21" t="s">
        <v>48</v>
      </c>
      <c r="D39" s="21" t="s">
        <v>66</v>
      </c>
      <c r="E39" s="21" t="s">
        <v>85</v>
      </c>
      <c r="F39" s="22"/>
      <c r="G39" s="15"/>
      <c r="H39" s="21">
        <v>13000</v>
      </c>
      <c r="I39" s="7"/>
      <c r="J39" s="7"/>
      <c r="K39" s="10"/>
      <c r="L39" s="7"/>
      <c r="M39" s="15">
        <f t="shared" si="0"/>
        <v>13000</v>
      </c>
    </row>
    <row r="40" spans="1:13" s="23" customFormat="1" ht="52.5" customHeight="1" x14ac:dyDescent="0.35">
      <c r="A40" s="36"/>
      <c r="B40" s="4" t="s">
        <v>86</v>
      </c>
      <c r="C40" s="21" t="s">
        <v>36</v>
      </c>
      <c r="D40" s="21" t="s">
        <v>66</v>
      </c>
      <c r="E40" s="21" t="s">
        <v>87</v>
      </c>
      <c r="F40" s="22"/>
      <c r="G40" s="15"/>
      <c r="H40" s="7">
        <v>2500</v>
      </c>
      <c r="I40" s="7"/>
      <c r="J40" s="7"/>
      <c r="K40" s="10"/>
      <c r="L40" s="7"/>
      <c r="M40" s="15">
        <f t="shared" si="0"/>
        <v>2500</v>
      </c>
    </row>
    <row r="41" spans="1:13" s="23" customFormat="1" ht="52.5" customHeight="1" x14ac:dyDescent="0.35">
      <c r="A41" s="36"/>
      <c r="B41" s="4" t="s">
        <v>108</v>
      </c>
      <c r="C41" s="21" t="s">
        <v>109</v>
      </c>
      <c r="D41" s="21" t="s">
        <v>66</v>
      </c>
      <c r="E41" s="4" t="s">
        <v>110</v>
      </c>
      <c r="F41" s="22"/>
      <c r="G41" s="15"/>
      <c r="H41" s="21">
        <v>1000</v>
      </c>
      <c r="I41" s="7"/>
      <c r="J41" s="7"/>
      <c r="K41" s="10"/>
      <c r="L41" s="7"/>
      <c r="M41" s="15">
        <f t="shared" si="0"/>
        <v>1000</v>
      </c>
    </row>
    <row r="42" spans="1:13" s="23" customFormat="1" ht="52.5" customHeight="1" x14ac:dyDescent="0.35">
      <c r="A42" s="36"/>
      <c r="B42" s="4" t="s">
        <v>117</v>
      </c>
      <c r="C42" s="21" t="s">
        <v>48</v>
      </c>
      <c r="D42" s="21" t="s">
        <v>66</v>
      </c>
      <c r="E42" s="4" t="s">
        <v>118</v>
      </c>
      <c r="F42" s="22"/>
      <c r="G42" s="15"/>
      <c r="H42" s="21">
        <v>1000</v>
      </c>
      <c r="I42" s="7"/>
      <c r="J42" s="7"/>
      <c r="K42" s="10"/>
      <c r="L42" s="7"/>
      <c r="M42" s="15">
        <f t="shared" si="0"/>
        <v>1000</v>
      </c>
    </row>
    <row r="43" spans="1:13" s="23" customFormat="1" ht="52.5" customHeight="1" x14ac:dyDescent="0.35">
      <c r="A43" s="36"/>
      <c r="B43" s="4" t="s">
        <v>115</v>
      </c>
      <c r="C43" s="21" t="s">
        <v>48</v>
      </c>
      <c r="D43" s="21" t="s">
        <v>66</v>
      </c>
      <c r="E43" s="4" t="s">
        <v>116</v>
      </c>
      <c r="F43" s="22"/>
      <c r="G43" s="15"/>
      <c r="H43" s="21">
        <v>10000</v>
      </c>
      <c r="I43" s="7"/>
      <c r="J43" s="7"/>
      <c r="K43" s="10"/>
      <c r="L43" s="7"/>
      <c r="M43" s="15">
        <f t="shared" si="0"/>
        <v>10000</v>
      </c>
    </row>
    <row r="44" spans="1:13" s="23" customFormat="1" ht="52.5" customHeight="1" x14ac:dyDescent="0.35">
      <c r="A44" s="36"/>
      <c r="B44" s="4" t="s">
        <v>89</v>
      </c>
      <c r="C44" s="21" t="s">
        <v>90</v>
      </c>
      <c r="D44" s="21" t="s">
        <v>66</v>
      </c>
      <c r="E44" s="4" t="s">
        <v>91</v>
      </c>
      <c r="F44" s="22"/>
      <c r="G44" s="15"/>
      <c r="H44" s="7">
        <v>3500</v>
      </c>
      <c r="I44" s="7"/>
      <c r="J44" s="7"/>
      <c r="K44" s="10"/>
      <c r="L44" s="7"/>
      <c r="M44" s="15">
        <f t="shared" si="0"/>
        <v>3500</v>
      </c>
    </row>
    <row r="45" spans="1:13" ht="18" customHeight="1" x14ac:dyDescent="0.35">
      <c r="A45" s="36"/>
      <c r="B45" s="32" t="s">
        <v>63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3" ht="18" customHeight="1" x14ac:dyDescent="0.35">
      <c r="A46" s="36"/>
      <c r="B46" s="33" t="s">
        <v>25</v>
      </c>
      <c r="C46" s="33"/>
      <c r="D46" s="33"/>
      <c r="E46" s="33"/>
      <c r="F46" s="33"/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</row>
    <row r="47" spans="1:13" ht="18" customHeight="1" x14ac:dyDescent="0.35">
      <c r="A47" s="36"/>
      <c r="B47" s="33" t="s">
        <v>26</v>
      </c>
      <c r="C47" s="33"/>
      <c r="D47" s="33"/>
      <c r="E47" s="33"/>
      <c r="F47" s="33"/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</row>
    <row r="48" spans="1:13" ht="18" customHeight="1" x14ac:dyDescent="0.35">
      <c r="A48" s="37"/>
      <c r="B48" s="34" t="s">
        <v>27</v>
      </c>
      <c r="C48" s="34"/>
      <c r="D48" s="34"/>
      <c r="E48" s="34"/>
      <c r="F48" s="34"/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</row>
    <row r="49" spans="1:13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ht="18.75" customHeight="1" x14ac:dyDescent="0.35">
      <c r="A50" s="31" t="s">
        <v>19</v>
      </c>
      <c r="B50" s="28" t="s">
        <v>20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20.25" customHeight="1" x14ac:dyDescent="0.35">
      <c r="A51" s="31"/>
      <c r="B51" s="30" t="s">
        <v>21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17">
        <v>0</v>
      </c>
    </row>
    <row r="53" spans="1:13" ht="18.75" customHeight="1" x14ac:dyDescent="0.35">
      <c r="A53" s="29" t="s">
        <v>60</v>
      </c>
      <c r="B53" s="27" t="s">
        <v>59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ht="20.25" customHeight="1" x14ac:dyDescent="0.35">
      <c r="A54" s="29"/>
      <c r="B54" s="30" t="s">
        <v>61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16">
        <f>SUM(M6:M14,M20:M44)</f>
        <v>334831</v>
      </c>
    </row>
  </sheetData>
  <mergeCells count="25">
    <mergeCell ref="A1:M1"/>
    <mergeCell ref="A2:M2"/>
    <mergeCell ref="A3:A4"/>
    <mergeCell ref="H3:J3"/>
    <mergeCell ref="B5:M5"/>
    <mergeCell ref="G3:G4"/>
    <mergeCell ref="K3:L3"/>
    <mergeCell ref="M3:M4"/>
    <mergeCell ref="B15:M15"/>
    <mergeCell ref="B16:F16"/>
    <mergeCell ref="B17:F17"/>
    <mergeCell ref="B18:F18"/>
    <mergeCell ref="A5:A18"/>
    <mergeCell ref="B45:M45"/>
    <mergeCell ref="B46:F46"/>
    <mergeCell ref="B47:F47"/>
    <mergeCell ref="B48:F48"/>
    <mergeCell ref="A19:A48"/>
    <mergeCell ref="B19:M19"/>
    <mergeCell ref="B53:M53"/>
    <mergeCell ref="A53:A54"/>
    <mergeCell ref="B54:L54"/>
    <mergeCell ref="B51:L51"/>
    <mergeCell ref="A50:A51"/>
    <mergeCell ref="B50:M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8AB8-2953-42DC-AE7A-DA1C54C7BAA0}">
  <dimension ref="A1"/>
  <sheetViews>
    <sheetView workbookViewId="0">
      <selection activeCell="E13" sqref="E13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iQone Healthcare Switzerland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Cerutti</dc:creator>
  <cp:lastModifiedBy>Pietro Ortelli</cp:lastModifiedBy>
  <dcterms:created xsi:type="dcterms:W3CDTF">2022-05-16T09:11:23Z</dcterms:created>
  <dcterms:modified xsi:type="dcterms:W3CDTF">2023-07-10T13:58:56Z</dcterms:modified>
</cp:coreProperties>
</file>